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<sst xmlns="http://schemas.openxmlformats.org/spreadsheetml/2006/main" count="52" uniqueCount="48">
  <si>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</si>
  <si>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</si>
  <si>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</si>
  <si>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</si>
  <si>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</si>
  <si>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</si>
  <si>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</si>
  <si>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</si>
  <si>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</si>
  <si>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</si>
  <si>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</si>
  <si>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</si>
  <si>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</si>
  <si>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</si>
  <si>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</si>
  <si>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</si>
  <si>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</si>
  <si>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</si>
  <si>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</si>
  <si>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</si>
  <si>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</si>
  <si>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</si>
  <si>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</si>
  <si>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</si>
  <si>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</si>
  <si>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</si>
  <si>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</si>
  <si>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</si>
  <si>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CASH HANDLING &amp; TREASURY
 ALLOWANCE</t>
  </si>
  <si>
    <t>कुल राशि शैक्षिक कर्मचारी</t>
  </si>
  <si>
    <t>Principal -II</t>
  </si>
  <si>
    <t>Librarian</t>
  </si>
  <si>
    <t>SHIVENDRA KUMAR SINGH</t>
  </si>
  <si>
    <t>RAMESH CHAND</t>
  </si>
  <si>
    <t>HARPREET KAUR</t>
  </si>
  <si>
    <t>PUSHKAR DHIRAN</t>
  </si>
  <si>
    <t>ANJU</t>
  </si>
  <si>
    <t>KULDEEP KUMAR</t>
  </si>
  <si>
    <t>PRT</t>
  </si>
  <si>
    <t>PRT (Music)</t>
  </si>
  <si>
    <t>NEETA</t>
  </si>
  <si>
    <t>BHAWANA UPADHYAY</t>
  </si>
  <si>
    <t>POONAM KUMARI YADAV</t>
  </si>
  <si>
    <t>NAKUL CHAND DEOPA</t>
  </si>
  <si>
    <t>TGT (Maths)</t>
  </si>
  <si>
    <t>TGT (Sanskrit)</t>
  </si>
  <si>
    <t>TGT (English)</t>
  </si>
  <si>
    <t>MANISHA KUMARI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</si>
</sst>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Rounded MT Bold"/>
      <family val="2"/>
    </font>
    <font>
      <sz val="8.5"/>
      <color indexed="8"/>
      <name val="Arial Rounded MT Bold"/>
      <family val="2"/>
    </font>
    <font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Arial Rounded MT Bold"/>
      <family val="2"/>
    </font>
    <font>
      <sz val="9"/>
      <color indexed="10"/>
      <name val="Arial Rounded MT Bold"/>
      <family val="2"/>
    </font>
    <font>
      <b/>
      <sz val="12"/>
      <color indexed="10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Arial Rounded MT Bold"/>
      <family val="2"/>
    </font>
    <font>
      <sz val="9"/>
      <color rgb="FFFF0000"/>
      <name val="Arial Rounded MT Bold"/>
      <family val="2"/>
    </font>
    <font>
      <sz val="9"/>
      <color theme="1"/>
      <name val="Arial Rounded MT Bold"/>
      <family val="2"/>
    </font>
    <font>
      <b/>
      <sz val="12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4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/>
    </xf>
    <xf numFmtId="0" fontId="47" fillId="0" borderId="10" xfId="0" applyFont="1" applyBorder="1" applyAlignment="1">
      <alignment horizontal="left" vertical="center"/>
    </xf>
    <xf numFmtId="0" fontId="45" fillId="0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15" sqref="AD15"/>
    </sheetView>
  </sheetViews>
  <sheetFormatPr defaultColWidth="9.140625" defaultRowHeight="15"/>
  <cols>
    <col min="1" max="1" width="3.8515625" style="1" bestFit="1" customWidth="1"/>
    <col min="2" max="2" width="6.7109375" style="4" bestFit="1" customWidth="1"/>
    <col min="3" max="3" width="29.57421875" style="1" bestFit="1" customWidth="1"/>
    <col min="4" max="4" width="14.421875" style="1" bestFit="1" customWidth="1"/>
    <col min="5" max="5" width="4.140625" style="1" bestFit="1" customWidth="1"/>
    <col min="6" max="8" width="3.8515625" style="1" bestFit="1" customWidth="1"/>
    <col min="9" max="9" width="10.28125" style="1" bestFit="1" customWidth="1"/>
    <col min="10" max="10" width="3.8515625" style="1" bestFit="1" customWidth="1"/>
    <col min="11" max="11" width="9.00390625" style="1" bestFit="1" customWidth="1"/>
    <col min="12" max="12" width="7.7109375" style="1" bestFit="1" customWidth="1"/>
    <col min="13" max="14" width="10.421875" style="1" bestFit="1" customWidth="1"/>
    <col min="15" max="15" width="7.7109375" style="1" bestFit="1" customWidth="1"/>
    <col min="16" max="16" width="4.28125" style="1" bestFit="1" customWidth="1"/>
    <col min="17" max="17" width="7.421875" style="1" bestFit="1" customWidth="1"/>
    <col min="18" max="18" width="4.28125" style="1" bestFit="1" customWidth="1"/>
    <col min="19" max="19" width="4.00390625" style="1" bestFit="1" customWidth="1"/>
    <col min="20" max="20" width="4.28125" style="1" bestFit="1" customWidth="1"/>
    <col min="21" max="21" width="4.00390625" style="1" bestFit="1" customWidth="1"/>
    <col min="22" max="22" width="4.140625" style="1" bestFit="1" customWidth="1"/>
    <col min="23" max="24" width="4.28125" style="1" bestFit="1" customWidth="1"/>
    <col min="25" max="25" width="4.140625" style="1" bestFit="1" customWidth="1"/>
    <col min="26" max="26" width="4.421875" style="1" bestFit="1" customWidth="1"/>
    <col min="27" max="27" width="4.140625" style="1" bestFit="1" customWidth="1"/>
    <col min="28" max="28" width="4.421875" style="1" bestFit="1" customWidth="1"/>
    <col min="29" max="29" width="9.00390625" style="1" bestFit="1" customWidth="1"/>
    <col min="30" max="16384" width="9.140625" style="1" customWidth="1"/>
  </cols>
  <sheetData>
    <row r="1" spans="1:29" s="2" customFormat="1" ht="174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15</v>
      </c>
      <c r="P1" s="7" t="s">
        <v>16</v>
      </c>
      <c r="Q1" s="7" t="s">
        <v>28</v>
      </c>
      <c r="R1" s="7" t="s">
        <v>19</v>
      </c>
      <c r="S1" s="8" t="s">
        <v>21</v>
      </c>
      <c r="T1" s="7" t="s">
        <v>22</v>
      </c>
      <c r="U1" s="8" t="s">
        <v>23</v>
      </c>
      <c r="V1" s="7" t="s">
        <v>24</v>
      </c>
      <c r="W1" s="7" t="s">
        <v>25</v>
      </c>
      <c r="X1" s="7" t="s">
        <v>20</v>
      </c>
      <c r="Y1" s="8" t="s">
        <v>17</v>
      </c>
      <c r="Z1" s="7" t="s">
        <v>14</v>
      </c>
      <c r="AA1" s="8" t="s">
        <v>26</v>
      </c>
      <c r="AB1" s="7" t="s">
        <v>18</v>
      </c>
      <c r="AC1" s="8" t="s">
        <v>27</v>
      </c>
    </row>
    <row r="2" spans="1:29" ht="15.75">
      <c r="A2" s="14">
        <v>1</v>
      </c>
      <c r="B2" s="21">
        <v>50986</v>
      </c>
      <c r="C2" s="14" t="s">
        <v>33</v>
      </c>
      <c r="D2" s="14" t="s">
        <v>30</v>
      </c>
      <c r="E2" s="15">
        <v>10</v>
      </c>
      <c r="F2" s="16">
        <v>1</v>
      </c>
      <c r="G2" s="16">
        <v>1</v>
      </c>
      <c r="H2" s="16">
        <v>31</v>
      </c>
      <c r="I2" s="22">
        <v>73200</v>
      </c>
      <c r="J2" s="3">
        <v>0</v>
      </c>
      <c r="K2" s="18">
        <f>ROUND((I2)*0.34,0)</f>
        <v>24888</v>
      </c>
      <c r="L2" s="19">
        <v>3600</v>
      </c>
      <c r="M2" s="18">
        <f>ROUND((L2)*0.34,0)</f>
        <v>1224</v>
      </c>
      <c r="N2" s="17">
        <f>ROUND((I2)*0.09,0)</f>
        <v>6588</v>
      </c>
      <c r="O2" s="17">
        <f>ROUND((I2+K2)*0.14,0)</f>
        <v>13732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5">
        <f aca="true" t="shared" si="0" ref="AC2:AC12">SUM(I2:AB2)</f>
        <v>123232</v>
      </c>
    </row>
    <row r="3" spans="1:29" ht="15.75">
      <c r="A3" s="14">
        <v>2</v>
      </c>
      <c r="B3" s="21">
        <v>70361</v>
      </c>
      <c r="C3" s="14" t="s">
        <v>43</v>
      </c>
      <c r="D3" s="14" t="s">
        <v>46</v>
      </c>
      <c r="E3" s="15">
        <v>7</v>
      </c>
      <c r="F3" s="16">
        <v>1</v>
      </c>
      <c r="G3" s="16">
        <v>1</v>
      </c>
      <c r="H3" s="16">
        <v>31</v>
      </c>
      <c r="I3" s="22">
        <v>52000</v>
      </c>
      <c r="J3" s="3">
        <v>0</v>
      </c>
      <c r="K3" s="18">
        <f aca="true" t="shared" si="1" ref="K3:K12">ROUND((I3)*0.34,0)</f>
        <v>17680</v>
      </c>
      <c r="L3" s="19">
        <v>1800</v>
      </c>
      <c r="M3" s="18">
        <f aca="true" t="shared" si="2" ref="M3:M12">ROUND((L3)*0.34,0)</f>
        <v>612</v>
      </c>
      <c r="N3" s="17">
        <f aca="true" t="shared" si="3" ref="N3:N12">ROUND((I3)*0.09,0)</f>
        <v>4680</v>
      </c>
      <c r="O3" s="17">
        <f aca="true" t="shared" si="4" ref="O3:O12">ROUND((I3+K3)*0.14,0)</f>
        <v>9755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5">
        <f>SUM(I3:AB3)</f>
        <v>86527</v>
      </c>
    </row>
    <row r="4" spans="1:29" ht="15.75">
      <c r="A4" s="14">
        <v>3</v>
      </c>
      <c r="B4" s="21">
        <v>78889</v>
      </c>
      <c r="C4" s="14" t="s">
        <v>42</v>
      </c>
      <c r="D4" s="14" t="s">
        <v>45</v>
      </c>
      <c r="E4" s="15">
        <v>7</v>
      </c>
      <c r="F4" s="16">
        <v>1</v>
      </c>
      <c r="G4" s="16">
        <v>1</v>
      </c>
      <c r="H4" s="16">
        <v>31</v>
      </c>
      <c r="I4" s="22">
        <v>49000</v>
      </c>
      <c r="J4" s="3">
        <v>0</v>
      </c>
      <c r="K4" s="18">
        <f t="shared" si="1"/>
        <v>16660</v>
      </c>
      <c r="L4" s="19">
        <v>1800</v>
      </c>
      <c r="M4" s="18">
        <f t="shared" si="2"/>
        <v>612</v>
      </c>
      <c r="N4" s="17">
        <f t="shared" si="3"/>
        <v>4410</v>
      </c>
      <c r="O4" s="17">
        <f t="shared" si="4"/>
        <v>9192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5">
        <f>SUM(I4:AB4)</f>
        <v>81674</v>
      </c>
    </row>
    <row r="5" spans="1:29" ht="15.75">
      <c r="A5" s="14">
        <v>4</v>
      </c>
      <c r="B5" s="21">
        <v>82670</v>
      </c>
      <c r="C5" s="14" t="s">
        <v>41</v>
      </c>
      <c r="D5" s="14" t="s">
        <v>44</v>
      </c>
      <c r="E5" s="15">
        <v>7</v>
      </c>
      <c r="F5" s="16">
        <v>1</v>
      </c>
      <c r="G5" s="16">
        <v>1</v>
      </c>
      <c r="H5" s="16">
        <v>31</v>
      </c>
      <c r="I5" s="22">
        <v>47600</v>
      </c>
      <c r="J5" s="3">
        <v>0</v>
      </c>
      <c r="K5" s="18">
        <f t="shared" si="1"/>
        <v>16184</v>
      </c>
      <c r="L5" s="19">
        <v>1800</v>
      </c>
      <c r="M5" s="18">
        <f t="shared" si="2"/>
        <v>612</v>
      </c>
      <c r="N5" s="17">
        <f t="shared" si="3"/>
        <v>4284</v>
      </c>
      <c r="O5" s="17">
        <f t="shared" si="4"/>
        <v>8930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5">
        <f t="shared" si="0"/>
        <v>79410</v>
      </c>
    </row>
    <row r="6" spans="1:29" s="32" customFormat="1" ht="15.75">
      <c r="A6" s="24">
        <v>5</v>
      </c>
      <c r="B6" s="25">
        <v>53005</v>
      </c>
      <c r="C6" s="24" t="s">
        <v>32</v>
      </c>
      <c r="D6" s="24" t="s">
        <v>31</v>
      </c>
      <c r="E6" s="15">
        <v>7</v>
      </c>
      <c r="F6" s="26">
        <v>1</v>
      </c>
      <c r="G6" s="26">
        <v>1</v>
      </c>
      <c r="H6" s="26">
        <v>31</v>
      </c>
      <c r="I6" s="27">
        <v>66000</v>
      </c>
      <c r="J6" s="28">
        <v>0</v>
      </c>
      <c r="K6" s="18">
        <f t="shared" si="1"/>
        <v>22440</v>
      </c>
      <c r="L6" s="29">
        <v>1800</v>
      </c>
      <c r="M6" s="18">
        <f t="shared" si="2"/>
        <v>612</v>
      </c>
      <c r="N6" s="17">
        <f t="shared" si="3"/>
        <v>5940</v>
      </c>
      <c r="O6" s="17">
        <f t="shared" si="4"/>
        <v>12382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30">
        <v>0</v>
      </c>
      <c r="Y6" s="29">
        <v>0</v>
      </c>
      <c r="Z6" s="29">
        <v>0</v>
      </c>
      <c r="AA6" s="29">
        <v>0</v>
      </c>
      <c r="AB6" s="29">
        <v>0</v>
      </c>
      <c r="AC6" s="31">
        <f t="shared" si="0"/>
        <v>109174</v>
      </c>
    </row>
    <row r="7" spans="1:29" ht="15.75">
      <c r="A7" s="14">
        <v>6</v>
      </c>
      <c r="B7" s="21">
        <v>60093</v>
      </c>
      <c r="C7" s="14" t="s">
        <v>34</v>
      </c>
      <c r="D7" s="14" t="s">
        <v>39</v>
      </c>
      <c r="E7" s="15">
        <v>6</v>
      </c>
      <c r="F7" s="16">
        <v>1</v>
      </c>
      <c r="G7" s="16">
        <v>1</v>
      </c>
      <c r="H7" s="16">
        <v>31</v>
      </c>
      <c r="I7" s="22">
        <v>43600</v>
      </c>
      <c r="J7" s="3">
        <v>0</v>
      </c>
      <c r="K7" s="18">
        <f t="shared" si="1"/>
        <v>14824</v>
      </c>
      <c r="L7" s="19">
        <v>1800</v>
      </c>
      <c r="M7" s="18">
        <f t="shared" si="2"/>
        <v>612</v>
      </c>
      <c r="N7" s="17">
        <f t="shared" si="3"/>
        <v>3924</v>
      </c>
      <c r="O7" s="17">
        <f t="shared" si="4"/>
        <v>8179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0">
        <v>0</v>
      </c>
      <c r="Y7" s="19">
        <v>0</v>
      </c>
      <c r="Z7" s="19">
        <v>0</v>
      </c>
      <c r="AA7" s="19">
        <v>0</v>
      </c>
      <c r="AB7" s="19">
        <v>0</v>
      </c>
      <c r="AC7" s="5">
        <f t="shared" si="0"/>
        <v>72939</v>
      </c>
    </row>
    <row r="8" spans="1:29" ht="15.75">
      <c r="A8" s="14">
        <v>7</v>
      </c>
      <c r="B8" s="21">
        <v>68388</v>
      </c>
      <c r="C8" s="14" t="s">
        <v>40</v>
      </c>
      <c r="D8" s="14" t="s">
        <v>38</v>
      </c>
      <c r="E8" s="15">
        <v>6</v>
      </c>
      <c r="F8" s="16">
        <v>1</v>
      </c>
      <c r="G8" s="16">
        <v>1</v>
      </c>
      <c r="H8" s="16">
        <v>25</v>
      </c>
      <c r="I8" s="22">
        <v>33145</v>
      </c>
      <c r="J8" s="3">
        <v>0</v>
      </c>
      <c r="K8" s="18">
        <f t="shared" si="1"/>
        <v>11269</v>
      </c>
      <c r="L8" s="19">
        <v>1800</v>
      </c>
      <c r="M8" s="18">
        <f t="shared" si="2"/>
        <v>612</v>
      </c>
      <c r="N8" s="17">
        <f t="shared" si="3"/>
        <v>2983</v>
      </c>
      <c r="O8" s="17">
        <f t="shared" si="4"/>
        <v>6218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0">
        <v>0</v>
      </c>
      <c r="Y8" s="19">
        <v>0</v>
      </c>
      <c r="Z8" s="19">
        <v>0</v>
      </c>
      <c r="AA8" s="19">
        <v>0</v>
      </c>
      <c r="AB8" s="19">
        <v>0</v>
      </c>
      <c r="AC8" s="5">
        <f>SUM(I8:AB8)</f>
        <v>56027</v>
      </c>
    </row>
    <row r="9" spans="1:29" ht="15.75">
      <c r="A9" s="14">
        <v>8</v>
      </c>
      <c r="B9" s="21">
        <v>72368</v>
      </c>
      <c r="C9" s="14" t="s">
        <v>47</v>
      </c>
      <c r="D9" s="14" t="s">
        <v>38</v>
      </c>
      <c r="E9" s="15">
        <v>6</v>
      </c>
      <c r="F9" s="16">
        <v>1</v>
      </c>
      <c r="G9" s="16">
        <v>1</v>
      </c>
      <c r="H9" s="16">
        <v>31</v>
      </c>
      <c r="I9" s="22">
        <v>41100</v>
      </c>
      <c r="J9" s="3">
        <v>0</v>
      </c>
      <c r="K9" s="18">
        <f t="shared" si="1"/>
        <v>13974</v>
      </c>
      <c r="L9" s="19">
        <v>1800</v>
      </c>
      <c r="M9" s="18">
        <f t="shared" si="2"/>
        <v>612</v>
      </c>
      <c r="N9" s="17">
        <f t="shared" si="3"/>
        <v>3699</v>
      </c>
      <c r="O9" s="17">
        <f t="shared" si="4"/>
        <v>7710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0">
        <v>0</v>
      </c>
      <c r="Y9" s="19">
        <v>0</v>
      </c>
      <c r="Z9" s="19">
        <v>0</v>
      </c>
      <c r="AA9" s="19">
        <v>0</v>
      </c>
      <c r="AB9" s="19">
        <v>0</v>
      </c>
      <c r="AC9" s="5">
        <f>SUM(I9:AB9)</f>
        <v>68895</v>
      </c>
    </row>
    <row r="10" spans="1:29" ht="15.75">
      <c r="A10" s="14">
        <v>9</v>
      </c>
      <c r="B10" s="21">
        <v>81090</v>
      </c>
      <c r="C10" s="14" t="s">
        <v>35</v>
      </c>
      <c r="D10" s="14" t="s">
        <v>38</v>
      </c>
      <c r="E10" s="15">
        <v>6</v>
      </c>
      <c r="F10" s="16">
        <v>1</v>
      </c>
      <c r="G10" s="16">
        <v>1</v>
      </c>
      <c r="H10" s="16">
        <v>31</v>
      </c>
      <c r="I10" s="22">
        <v>38700</v>
      </c>
      <c r="J10" s="3">
        <v>0</v>
      </c>
      <c r="K10" s="18">
        <f t="shared" si="1"/>
        <v>13158</v>
      </c>
      <c r="L10" s="19">
        <v>1800</v>
      </c>
      <c r="M10" s="18">
        <f t="shared" si="2"/>
        <v>612</v>
      </c>
      <c r="N10" s="17">
        <f t="shared" si="3"/>
        <v>3483</v>
      </c>
      <c r="O10" s="17">
        <f t="shared" si="4"/>
        <v>7260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>
        <v>0</v>
      </c>
      <c r="Y10" s="19">
        <v>0</v>
      </c>
      <c r="Z10" s="19">
        <v>0</v>
      </c>
      <c r="AA10" s="19">
        <v>0</v>
      </c>
      <c r="AB10" s="19">
        <v>0</v>
      </c>
      <c r="AC10" s="5">
        <f t="shared" si="0"/>
        <v>65013</v>
      </c>
    </row>
    <row r="11" spans="1:29" ht="15.75">
      <c r="A11" s="14">
        <v>10</v>
      </c>
      <c r="B11" s="21">
        <v>82431</v>
      </c>
      <c r="C11" s="14" t="s">
        <v>36</v>
      </c>
      <c r="D11" s="14" t="s">
        <v>38</v>
      </c>
      <c r="E11" s="15">
        <v>6</v>
      </c>
      <c r="F11" s="16">
        <v>1</v>
      </c>
      <c r="G11" s="16">
        <v>1</v>
      </c>
      <c r="H11" s="16">
        <v>31</v>
      </c>
      <c r="I11" s="22">
        <v>37600</v>
      </c>
      <c r="J11" s="3">
        <v>0</v>
      </c>
      <c r="K11" s="18">
        <f t="shared" si="1"/>
        <v>12784</v>
      </c>
      <c r="L11" s="19">
        <v>1800</v>
      </c>
      <c r="M11" s="18">
        <f t="shared" si="2"/>
        <v>612</v>
      </c>
      <c r="N11" s="17">
        <f t="shared" si="3"/>
        <v>3384</v>
      </c>
      <c r="O11" s="17">
        <f t="shared" si="4"/>
        <v>7054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0">
        <v>0</v>
      </c>
      <c r="Y11" s="19">
        <v>0</v>
      </c>
      <c r="Z11" s="19">
        <v>0</v>
      </c>
      <c r="AA11" s="19">
        <v>0</v>
      </c>
      <c r="AB11" s="19">
        <v>0</v>
      </c>
      <c r="AC11" s="5">
        <f t="shared" si="0"/>
        <v>63234</v>
      </c>
    </row>
    <row r="12" spans="1:29" ht="15.75">
      <c r="A12" s="14">
        <v>11</v>
      </c>
      <c r="B12" s="21">
        <v>82432</v>
      </c>
      <c r="C12" s="14" t="s">
        <v>37</v>
      </c>
      <c r="D12" s="14" t="s">
        <v>38</v>
      </c>
      <c r="E12" s="15">
        <v>6</v>
      </c>
      <c r="F12" s="16">
        <v>1</v>
      </c>
      <c r="G12" s="16">
        <v>1</v>
      </c>
      <c r="H12" s="16">
        <v>31</v>
      </c>
      <c r="I12" s="22">
        <v>37600</v>
      </c>
      <c r="J12" s="3">
        <v>0</v>
      </c>
      <c r="K12" s="18">
        <f t="shared" si="1"/>
        <v>12784</v>
      </c>
      <c r="L12" s="19">
        <v>1800</v>
      </c>
      <c r="M12" s="18">
        <f t="shared" si="2"/>
        <v>612</v>
      </c>
      <c r="N12" s="17">
        <f t="shared" si="3"/>
        <v>3384</v>
      </c>
      <c r="O12" s="17">
        <f t="shared" si="4"/>
        <v>7054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19">
        <v>0</v>
      </c>
      <c r="Z12" s="19">
        <v>0</v>
      </c>
      <c r="AA12" s="19">
        <v>0</v>
      </c>
      <c r="AB12" s="19">
        <v>0</v>
      </c>
      <c r="AC12" s="5">
        <f t="shared" si="0"/>
        <v>63234</v>
      </c>
    </row>
    <row r="13" spans="1:29" s="13" customFormat="1" ht="17.25">
      <c r="A13" s="14"/>
      <c r="B13" s="12"/>
      <c r="C13" s="23" t="s">
        <v>29</v>
      </c>
      <c r="D13" s="10"/>
      <c r="E13" s="11"/>
      <c r="F13" s="11"/>
      <c r="G13" s="11"/>
      <c r="H13" s="11"/>
      <c r="I13" s="9">
        <f aca="true" t="shared" si="5" ref="I13:AC13">SUM(I2:I12)</f>
        <v>519545</v>
      </c>
      <c r="J13" s="9">
        <f t="shared" si="5"/>
        <v>0</v>
      </c>
      <c r="K13" s="9">
        <f t="shared" si="5"/>
        <v>176645</v>
      </c>
      <c r="L13" s="9">
        <f t="shared" si="5"/>
        <v>21600</v>
      </c>
      <c r="M13" s="9">
        <f t="shared" si="5"/>
        <v>7344</v>
      </c>
      <c r="N13" s="9">
        <f t="shared" si="5"/>
        <v>46759</v>
      </c>
      <c r="O13" s="9">
        <f t="shared" si="5"/>
        <v>97466</v>
      </c>
      <c r="P13" s="9">
        <f t="shared" si="5"/>
        <v>0</v>
      </c>
      <c r="Q13" s="9">
        <f t="shared" si="5"/>
        <v>0</v>
      </c>
      <c r="R13" s="9">
        <f t="shared" si="5"/>
        <v>0</v>
      </c>
      <c r="S13" s="9">
        <f t="shared" si="5"/>
        <v>0</v>
      </c>
      <c r="T13" s="9">
        <f t="shared" si="5"/>
        <v>0</v>
      </c>
      <c r="U13" s="9">
        <f t="shared" si="5"/>
        <v>0</v>
      </c>
      <c r="V13" s="9">
        <f t="shared" si="5"/>
        <v>0</v>
      </c>
      <c r="W13" s="9">
        <f t="shared" si="5"/>
        <v>0</v>
      </c>
      <c r="X13" s="9">
        <f t="shared" si="5"/>
        <v>0</v>
      </c>
      <c r="Y13" s="9">
        <f t="shared" si="5"/>
        <v>0</v>
      </c>
      <c r="Z13" s="9">
        <f t="shared" si="5"/>
        <v>0</v>
      </c>
      <c r="AA13" s="9">
        <f t="shared" si="5"/>
        <v>0</v>
      </c>
      <c r="AB13" s="9">
        <f t="shared" si="5"/>
        <v>0</v>
      </c>
      <c r="AC13" s="9">
        <f t="shared" si="5"/>
        <v>869359</v>
      </c>
    </row>
  </sheetData>
  <sheetProtection/>
  <printOptions/>
  <pageMargins left="0.34" right="0.32" top="0.58" bottom="0.74803149606299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2021-10-03T06:25:41Z</cp:lastPrinted>
  <dcterms:created xsi:type="dcterms:W3CDTF">2018-02-15T11:23:43Z</dcterms:created>
  <dcterms:modified xsi:type="dcterms:W3CDTF">2022-09-13T10:58:08Z</dcterms:modified>
  <cp:category/>
  <cp:version/>
  <cp:contentType/>
  <cp:contentStatus/>
</cp:coreProperties>
</file>